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870" windowHeight="10845"/>
  </bookViews>
  <sheets>
    <sheet name="Công chức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'Công chức'!$A$4:$E$4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l3p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t">#REF!</definedName>
    <definedName name="n1ping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H">#REF!</definedName>
    <definedName name="nhn">#REF!</definedName>
    <definedName name="NHot">#REF!</definedName>
    <definedName name="PK">#REF!</definedName>
    <definedName name="PRICE">#REF!</definedName>
    <definedName name="PRICE1">#REF!</definedName>
    <definedName name="_xlnm.Print_Area" localSheetId="0">'Công chức'!$A$1:$H$37</definedName>
    <definedName name="_xlnm.Print_Area">#REF!</definedName>
    <definedName name="PRINT_AREA_MI">#REF!</definedName>
    <definedName name="_xlnm.Print_Titles" localSheetId="0">'Công chức'!$3:$3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phu_luc_vua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VARIINST">#REF!</definedName>
    <definedName name="VARIPURC">#REF!</definedName>
    <definedName name="VCTT">#REF!</definedName>
    <definedName name="VCH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t">#REF!</definedName>
    <definedName name="x1ping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3p">#REF!</definedName>
    <definedName name="xint1p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G30" i="4"/>
  <c r="G31" i="4"/>
  <c r="G32" i="4"/>
  <c r="G33" i="4"/>
  <c r="G34" i="4"/>
  <c r="G35" i="4"/>
  <c r="G36" i="4"/>
  <c r="G37" i="4"/>
  <c r="F27" i="4" l="1"/>
  <c r="F6" i="4"/>
  <c r="F5" i="4" l="1"/>
  <c r="E30" i="4" l="1"/>
  <c r="C6" i="4" l="1"/>
  <c r="G6" i="4" s="1"/>
  <c r="D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C27" i="4"/>
  <c r="G27" i="4" s="1"/>
  <c r="D27" i="4"/>
  <c r="E28" i="4"/>
  <c r="E29" i="4"/>
  <c r="E34" i="4"/>
  <c r="E37" i="4"/>
  <c r="E31" i="4"/>
  <c r="E36" i="4"/>
  <c r="E33" i="4"/>
  <c r="E35" i="4"/>
  <c r="E32" i="4"/>
  <c r="G5" i="4" l="1"/>
  <c r="C5" i="4"/>
  <c r="E6" i="4"/>
  <c r="D5" i="4"/>
  <c r="E27" i="4"/>
  <c r="E5" i="4" l="1"/>
</calcChain>
</file>

<file path=xl/sharedStrings.xml><?xml version="1.0" encoding="utf-8"?>
<sst xmlns="http://schemas.openxmlformats.org/spreadsheetml/2006/main" count="63" uniqueCount="49">
  <si>
    <t xml:space="preserve"> </t>
  </si>
  <si>
    <t>Ghi chú</t>
  </si>
  <si>
    <t>I</t>
  </si>
  <si>
    <t>II</t>
  </si>
  <si>
    <t xml:space="preserve">Văn phòng UBND tỉnh </t>
  </si>
  <si>
    <t>Sở Tư Pháp</t>
  </si>
  <si>
    <t>Sở Kế hoạch và Đầu tư</t>
  </si>
  <si>
    <t>Sở Công thương</t>
  </si>
  <si>
    <t>Sở Tài nguyên và Môi trường</t>
  </si>
  <si>
    <t>Sở Lao động, Thương binh và Xã hội</t>
  </si>
  <si>
    <t>Sở Thông tin và Truyền thông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</si>
  <si>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</si>
  <si>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</si>
  <si>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</si>
  <si>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</si>
  <si>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</si>
  <si>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</si>
  <si>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</si>
  <si>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</si>
  <si>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</si>
  <si>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</si>
  <si>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</si>
  <si>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</si>
  <si>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</si>
  <si>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</si>
  <si>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 xml:space="preserve"> Sở Nội vụ</t>
  </si>
  <si>
    <t>Sở Tài chính</t>
  </si>
  <si>
    <t>Sở Giao thông Vận tải</t>
  </si>
  <si>
    <t>Sở Văn hoá, Thể thao và Du lịch</t>
  </si>
  <si>
    <t>Văn phòng Đoàn đại biểu QH&amp;HDND tỉnh</t>
  </si>
  <si>
    <t>Thanh tra tỉnh</t>
  </si>
  <si>
    <t>Sở Ngoại vụ</t>
  </si>
  <si>
    <t>Ban Dân tộc</t>
  </si>
  <si>
    <t xml:space="preserve">Cấp tỉnh </t>
  </si>
  <si>
    <t>Tổng cộng (I+II)</t>
  </si>
  <si>
    <t>Cơ quan, tổ chức</t>
  </si>
  <si>
    <t>Stt</t>
  </si>
  <si>
    <t>UBND cấp huyện  </t>
  </si>
  <si>
    <t>Sở Nông nghiệp và phát triển 
nông thôn</t>
  </si>
  <si>
    <t xml:space="preserve">Phụ lục </t>
  </si>
  <si>
    <t>Số biên chế  giao năm 2024</t>
  </si>
  <si>
    <t>Số biên chế đang thực hiện đến 01/11/2024</t>
  </si>
  <si>
    <t>Số biên chế chưa sử dụng đến 01/11/2024</t>
  </si>
  <si>
    <t>Đề xuất giao biên chế công chức năm 2025</t>
  </si>
  <si>
    <t>Tăng /giảm giữa số giao 2025 so với số giao năm 2024 (+/-)</t>
  </si>
  <si>
    <t>- Giảm 01 biên chế theo lộ trình và giảm thêm 01 biên chế bù cho số không giảm của UBND huyện Điện Biên</t>
  </si>
  <si>
    <t xml:space="preserve"> - Giảm 02 biên chế theo lộ trình và giảm thêm 01 biên chế bù cho số không giảm của UBND thành phố Điện Biên Phủ</t>
  </si>
  <si>
    <r>
      <t xml:space="preserve"> ĐỀ XUẤT GIAO BIÊN CHẾ CÔNG CHỨC TRONG CÁC CƠ QUAN CỦA HĐND, 
UBND CẤP TỈNH, CẤP HUYỆN NĂM 2025
</t>
    </r>
    <r>
      <rPr>
        <i/>
        <sz val="13"/>
        <rFont val="Times New Roman"/>
        <family val="1"/>
      </rPr>
      <t>( Kèm theo Tờ Trình số              /TTr-UBND  ngày             /11/2024 của UBND tỉnh Điện Biên)</t>
    </r>
  </si>
  <si>
    <t>Giảm 05 biên chế theo lộ trình KH 76 và giảm thêm 01 biên chế bù cho số biên chế không giảm của Văn phòng UBND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</si>
</sst>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0" fontId="14" fillId="0" borderId="0"/>
  </cellStyleXfs>
  <cellXfs count="37">
    <xf numFmtId="0" fontId="0" fillId="0" borderId="0" xfId="0"/>
    <xf numFmtId="0" fontId="5" fillId="0" borderId="0" xfId="4" applyFont="1"/>
    <xf numFmtId="0" fontId="9" fillId="0" borderId="0" xfId="4" applyFont="1"/>
    <xf numFmtId="0" fontId="13" fillId="0" borderId="0" xfId="4" applyFont="1"/>
    <xf numFmtId="0" fontId="2" fillId="0" borderId="0" xfId="4" applyFont="1" applyAlignment="1">
      <alignment horizontal="center" vertical="center" wrapText="1"/>
    </xf>
    <xf numFmtId="3" fontId="1" fillId="0" borderId="1" xfId="4" applyNumberFormat="1" applyFont="1" applyBorder="1" applyAlignment="1">
      <alignment horizontal="right" vertical="center" wrapText="1"/>
    </xf>
    <xf numFmtId="0" fontId="1" fillId="0" borderId="1" xfId="4" applyFont="1" applyBorder="1" applyAlignment="1">
      <alignment horizontal="right" vertical="center"/>
    </xf>
    <xf numFmtId="3" fontId="1" fillId="0" borderId="1" xfId="3" applyNumberFormat="1" applyFont="1" applyFill="1" applyBorder="1" applyAlignment="1">
      <alignment horizontal="right" vertical="center" wrapText="1"/>
    </xf>
    <xf numFmtId="0" fontId="1" fillId="0" borderId="1" xfId="4" applyFont="1" applyBorder="1" applyAlignment="1">
      <alignment horizontal="left" vertical="center"/>
    </xf>
    <xf numFmtId="0" fontId="1" fillId="0" borderId="1" xfId="4" applyFont="1" applyBorder="1" applyAlignment="1">
      <alignment horizontal="center" vertical="center"/>
    </xf>
    <xf numFmtId="3" fontId="2" fillId="0" borderId="1" xfId="4" applyNumberFormat="1" applyFont="1" applyBorder="1" applyAlignment="1">
      <alignment horizontal="right" vertical="center" wrapText="1"/>
    </xf>
    <xf numFmtId="0" fontId="2" fillId="0" borderId="1" xfId="4" applyFont="1" applyBorder="1" applyAlignment="1">
      <alignment horizontal="right" vertical="center"/>
    </xf>
    <xf numFmtId="3" fontId="2" fillId="0" borderId="1" xfId="3" applyNumberFormat="1" applyFont="1" applyFill="1" applyBorder="1" applyAlignment="1">
      <alignment horizontal="right" vertical="center" wrapText="1"/>
    </xf>
    <xf numFmtId="0" fontId="2" fillId="0" borderId="1" xfId="4" applyFont="1" applyBorder="1" applyAlignment="1">
      <alignment horizontal="left" vertical="center"/>
    </xf>
    <xf numFmtId="0" fontId="1" fillId="0" borderId="1" xfId="4" applyFont="1" applyBorder="1" applyAlignment="1">
      <alignment horizontal="center" vertical="center" wrapText="1"/>
    </xf>
    <xf numFmtId="0" fontId="4" fillId="0" borderId="0" xfId="4" applyFont="1"/>
    <xf numFmtId="0" fontId="15" fillId="0" borderId="0" xfId="4" applyFont="1"/>
    <xf numFmtId="0" fontId="12" fillId="0" borderId="0" xfId="4" applyFont="1"/>
    <xf numFmtId="0" fontId="1" fillId="0" borderId="1" xfId="4" applyFont="1" applyBorder="1" applyAlignment="1">
      <alignment horizontal="right" vertical="center" wrapText="1"/>
    </xf>
    <xf numFmtId="0" fontId="1" fillId="0" borderId="1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12" fillId="0" borderId="0" xfId="4" applyFont="1" applyAlignment="1">
      <alignment horizontal="center" vertical="center" wrapText="1"/>
    </xf>
    <xf numFmtId="0" fontId="1" fillId="0" borderId="0" xfId="4" applyFont="1"/>
    <xf numFmtId="0" fontId="6" fillId="0" borderId="1" xfId="4" applyFont="1" applyBorder="1" applyAlignment="1">
      <alignment horizontal="center" vertical="center" wrapText="1"/>
    </xf>
    <xf numFmtId="0" fontId="10" fillId="0" borderId="0" xfId="4" applyFont="1"/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justify" vertical="center" wrapText="1"/>
    </xf>
    <xf numFmtId="0" fontId="1" fillId="0" borderId="1" xfId="4" applyFont="1" applyBorder="1" applyAlignment="1">
      <alignment horizontal="justify" vertical="center" wrapText="1"/>
    </xf>
    <xf numFmtId="0" fontId="5" fillId="0" borderId="1" xfId="4" applyFont="1" applyBorder="1" applyAlignment="1">
      <alignment horizontal="justify" vertical="center" wrapText="1"/>
    </xf>
    <xf numFmtId="0" fontId="4" fillId="0" borderId="1" xfId="4" applyFont="1" applyBorder="1" applyAlignment="1">
      <alignment horizontal="justify" vertical="center" wrapText="1"/>
    </xf>
    <xf numFmtId="0" fontId="5" fillId="0" borderId="1" xfId="4" quotePrefix="1" applyFont="1" applyBorder="1" applyAlignment="1">
      <alignment horizontal="justify" vertical="center" wrapText="1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</cellXfs>
  <cellStyles count="5">
    <cellStyle name="Comma 2" xfId="3"/>
    <cellStyle name="Normal" xfId="0" builtinId="0"/>
    <cellStyle name="Normal 2" xfId="2"/>
    <cellStyle name="Normal 3" xfId="4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734951</xdr:colOff>
      <xdr:row>1</xdr:row>
      <xdr:rowOff>788149</xdr:rowOff>
    </xdr:from>
    <xdr:to>
      <xdr:col>6</xdr:col>
      <xdr:colOff>61254</xdr:colOff>
      <xdr:row>1</xdr:row>
      <xdr:rowOff>795620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4074304" y="1001061"/>
          <a:ext cx="249756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zoomScaleNormal="85" zoomScaleSheetLayoutView="100" workbookViewId="0">
      <selection activeCell="G11" sqref="G11"/>
    </sheetView>
  </sheetViews>
  <sheetFormatPr defaultColWidth="9.28515625" defaultRowHeight="24.95" customHeight="1" x14ac:dyDescent="0.2"/>
  <cols>
    <col min="1" max="1" width="5" style="1" customWidth="1"/>
    <col min="2" max="2" width="25.140625" style="3" customWidth="1"/>
    <col min="3" max="5" width="15.7109375" style="1" customWidth="1"/>
    <col min="6" max="7" width="15.7109375" style="2" customWidth="1"/>
    <col min="8" max="8" width="13.28515625" style="1" customWidth="1"/>
    <col min="9" max="16384" width="9.28515625" style="1"/>
  </cols>
  <sheetData>
    <row r="1" spans="1:8" ht="24.95" customHeight="1" x14ac:dyDescent="0.25">
      <c r="A1" s="35" t="s">
        <v>39</v>
      </c>
      <c r="B1" s="35"/>
      <c r="C1" s="35"/>
      <c r="D1" s="35"/>
      <c r="E1" s="35"/>
      <c r="F1" s="35"/>
      <c r="G1" s="35"/>
      <c r="H1" s="35"/>
    </row>
    <row r="2" spans="1:8" ht="69.75" customHeight="1" x14ac:dyDescent="0.2">
      <c r="A2" s="36" t="s">
        <v>47</v>
      </c>
      <c r="B2" s="36"/>
      <c r="C2" s="36"/>
      <c r="D2" s="36"/>
      <c r="E2" s="36"/>
      <c r="F2" s="36"/>
      <c r="G2" s="36"/>
      <c r="H2" s="36"/>
    </row>
    <row r="3" spans="1:8" s="24" customFormat="1" ht="83.25" customHeight="1" x14ac:dyDescent="0.25">
      <c r="A3" s="27" t="s">
        <v>36</v>
      </c>
      <c r="B3" s="27" t="s">
        <v>35</v>
      </c>
      <c r="C3" s="27" t="s">
        <v>40</v>
      </c>
      <c r="D3" s="27" t="s">
        <v>41</v>
      </c>
      <c r="E3" s="27" t="s">
        <v>42</v>
      </c>
      <c r="F3" s="27" t="s">
        <v>43</v>
      </c>
      <c r="G3" s="29" t="s">
        <v>44</v>
      </c>
      <c r="H3" s="28" t="s">
        <v>1</v>
      </c>
    </row>
    <row r="4" spans="1:8" s="22" customFormat="1" ht="24.95" customHeight="1" x14ac:dyDescent="0.25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</row>
    <row r="5" spans="1:8" s="21" customFormat="1" ht="39.950000000000003" customHeight="1" x14ac:dyDescent="0.25">
      <c r="A5" s="26"/>
      <c r="B5" s="26" t="s">
        <v>34</v>
      </c>
      <c r="C5" s="12">
        <f>C6+C27</f>
        <v>2034</v>
      </c>
      <c r="D5" s="12">
        <f>D6+D27</f>
        <v>1936</v>
      </c>
      <c r="E5" s="12">
        <f>E6+E27</f>
        <v>98</v>
      </c>
      <c r="F5" s="10">
        <f>F6+F27</f>
        <v>2007</v>
      </c>
      <c r="G5" s="10">
        <f>G6+G27</f>
        <v>-27</v>
      </c>
      <c r="H5" s="30"/>
    </row>
    <row r="6" spans="1:8" s="17" customFormat="1" ht="39.950000000000003" customHeight="1" x14ac:dyDescent="0.25">
      <c r="A6" s="26" t="s">
        <v>2</v>
      </c>
      <c r="B6" s="20" t="s">
        <v>33</v>
      </c>
      <c r="C6" s="12">
        <f>SUM(C7:C26)</f>
        <v>1133</v>
      </c>
      <c r="D6" s="12">
        <f>SUM(D7:D26)</f>
        <v>1083</v>
      </c>
      <c r="E6" s="12">
        <f t="shared" ref="E6:E37" si="0">C6-D6</f>
        <v>50</v>
      </c>
      <c r="F6" s="10">
        <f>SUM(F7:F26)</f>
        <v>1117</v>
      </c>
      <c r="G6" s="10">
        <f>F6-C6</f>
        <v>-16</v>
      </c>
      <c r="H6" s="30"/>
    </row>
    <row r="7" spans="1:8" s="17" customFormat="1" ht="39.950000000000003" customHeight="1" x14ac:dyDescent="0.25">
      <c r="A7" s="14">
        <v>1</v>
      </c>
      <c r="B7" s="19" t="s">
        <v>32</v>
      </c>
      <c r="C7" s="7">
        <v>20</v>
      </c>
      <c r="D7" s="18">
        <v>20</v>
      </c>
      <c r="E7" s="7">
        <f t="shared" si="0"/>
        <v>0</v>
      </c>
      <c r="F7" s="5">
        <v>20</v>
      </c>
      <c r="G7" s="5">
        <f t="shared" ref="G7:G37" si="1">F7-C7</f>
        <v>0</v>
      </c>
      <c r="H7" s="30"/>
    </row>
    <row r="8" spans="1:8" s="17" customFormat="1" ht="39.950000000000003" customHeight="1" x14ac:dyDescent="0.25">
      <c r="A8" s="14">
        <v>2</v>
      </c>
      <c r="B8" s="19" t="s">
        <v>31</v>
      </c>
      <c r="C8" s="7">
        <v>23</v>
      </c>
      <c r="D8" s="18">
        <v>22</v>
      </c>
      <c r="E8" s="7">
        <f t="shared" si="0"/>
        <v>1</v>
      </c>
      <c r="F8" s="5">
        <v>23</v>
      </c>
      <c r="G8" s="5">
        <f t="shared" si="1"/>
        <v>0</v>
      </c>
      <c r="H8" s="30" t="s">
        <v>0</v>
      </c>
    </row>
    <row r="9" spans="1:8" s="17" customFormat="1" ht="39.950000000000003" customHeight="1" x14ac:dyDescent="0.25">
      <c r="A9" s="14">
        <v>3</v>
      </c>
      <c r="B9" s="19" t="s">
        <v>10</v>
      </c>
      <c r="C9" s="7">
        <v>27</v>
      </c>
      <c r="D9" s="18">
        <v>26</v>
      </c>
      <c r="E9" s="7">
        <f t="shared" si="0"/>
        <v>1</v>
      </c>
      <c r="F9" s="5">
        <v>26</v>
      </c>
      <c r="G9" s="5">
        <f t="shared" si="1"/>
        <v>-1</v>
      </c>
      <c r="H9" s="30"/>
    </row>
    <row r="10" spans="1:8" s="17" customFormat="1" ht="39.950000000000003" customHeight="1" x14ac:dyDescent="0.25">
      <c r="A10" s="14">
        <v>4</v>
      </c>
      <c r="B10" s="19" t="s">
        <v>30</v>
      </c>
      <c r="C10" s="7">
        <v>28</v>
      </c>
      <c r="D10" s="18">
        <v>28</v>
      </c>
      <c r="E10" s="7">
        <f t="shared" si="0"/>
        <v>0</v>
      </c>
      <c r="F10" s="5">
        <v>28</v>
      </c>
      <c r="G10" s="5">
        <f t="shared" si="1"/>
        <v>0</v>
      </c>
      <c r="H10" s="30"/>
    </row>
    <row r="11" spans="1:8" s="17" customFormat="1" ht="39.950000000000003" customHeight="1" x14ac:dyDescent="0.25">
      <c r="A11" s="14">
        <v>5</v>
      </c>
      <c r="B11" s="19" t="s">
        <v>5</v>
      </c>
      <c r="C11" s="7">
        <v>28</v>
      </c>
      <c r="D11" s="18">
        <v>27</v>
      </c>
      <c r="E11" s="7">
        <f t="shared" si="0"/>
        <v>1</v>
      </c>
      <c r="F11" s="5">
        <v>27</v>
      </c>
      <c r="G11" s="5">
        <f t="shared" si="1"/>
        <v>-1</v>
      </c>
      <c r="H11" s="30"/>
    </row>
    <row r="12" spans="1:8" s="17" customFormat="1" ht="39.950000000000003" customHeight="1" x14ac:dyDescent="0.25">
      <c r="A12" s="14">
        <v>6</v>
      </c>
      <c r="B12" s="19" t="s">
        <v>11</v>
      </c>
      <c r="C12" s="7">
        <v>28</v>
      </c>
      <c r="D12" s="18">
        <v>27</v>
      </c>
      <c r="E12" s="7">
        <f t="shared" si="0"/>
        <v>1</v>
      </c>
      <c r="F12" s="5">
        <v>28</v>
      </c>
      <c r="G12" s="5">
        <f t="shared" si="1"/>
        <v>0</v>
      </c>
      <c r="H12" s="31" t="s">
        <v>0</v>
      </c>
    </row>
    <row r="13" spans="1:8" s="17" customFormat="1" ht="39.950000000000003" customHeight="1" x14ac:dyDescent="0.25">
      <c r="A13" s="14">
        <v>7</v>
      </c>
      <c r="B13" s="19" t="s">
        <v>12</v>
      </c>
      <c r="C13" s="7">
        <v>37</v>
      </c>
      <c r="D13" s="18">
        <v>36</v>
      </c>
      <c r="E13" s="7">
        <f t="shared" si="0"/>
        <v>1</v>
      </c>
      <c r="F13" s="5">
        <v>36</v>
      </c>
      <c r="G13" s="5">
        <f t="shared" si="1"/>
        <v>-1</v>
      </c>
      <c r="H13" s="30" t="s">
        <v>0</v>
      </c>
    </row>
    <row r="14" spans="1:8" s="17" customFormat="1" ht="39.950000000000003" customHeight="1" x14ac:dyDescent="0.25">
      <c r="A14" s="14">
        <v>8</v>
      </c>
      <c r="B14" s="19" t="s">
        <v>7</v>
      </c>
      <c r="C14" s="7">
        <v>39</v>
      </c>
      <c r="D14" s="18">
        <v>37</v>
      </c>
      <c r="E14" s="7">
        <f t="shared" si="0"/>
        <v>2</v>
      </c>
      <c r="F14" s="5">
        <v>38</v>
      </c>
      <c r="G14" s="5">
        <f t="shared" si="1"/>
        <v>-1</v>
      </c>
      <c r="H14" s="31" t="s">
        <v>0</v>
      </c>
    </row>
    <row r="15" spans="1:8" s="17" customFormat="1" ht="39.950000000000003" customHeight="1" x14ac:dyDescent="0.25">
      <c r="A15" s="14">
        <v>9</v>
      </c>
      <c r="B15" s="19" t="s">
        <v>29</v>
      </c>
      <c r="C15" s="7">
        <v>39</v>
      </c>
      <c r="D15" s="18">
        <v>36</v>
      </c>
      <c r="E15" s="7">
        <f t="shared" si="0"/>
        <v>3</v>
      </c>
      <c r="F15" s="5">
        <v>39</v>
      </c>
      <c r="G15" s="5">
        <f t="shared" si="1"/>
        <v>0</v>
      </c>
      <c r="H15" s="30"/>
    </row>
    <row r="16" spans="1:8" s="17" customFormat="1" ht="39.950000000000003" customHeight="1" x14ac:dyDescent="0.25">
      <c r="A16" s="14">
        <v>10</v>
      </c>
      <c r="B16" s="19" t="s">
        <v>8</v>
      </c>
      <c r="C16" s="7">
        <v>41</v>
      </c>
      <c r="D16" s="18">
        <v>41</v>
      </c>
      <c r="E16" s="7">
        <f t="shared" si="0"/>
        <v>0</v>
      </c>
      <c r="F16" s="5">
        <v>41</v>
      </c>
      <c r="G16" s="5">
        <f t="shared" si="1"/>
        <v>0</v>
      </c>
      <c r="H16" s="30"/>
    </row>
    <row r="17" spans="1:11" s="17" customFormat="1" ht="39.950000000000003" customHeight="1" x14ac:dyDescent="0.25">
      <c r="A17" s="14">
        <v>11</v>
      </c>
      <c r="B17" s="19" t="s">
        <v>6</v>
      </c>
      <c r="C17" s="7">
        <v>44</v>
      </c>
      <c r="D17" s="18">
        <v>43</v>
      </c>
      <c r="E17" s="7">
        <f t="shared" si="0"/>
        <v>1</v>
      </c>
      <c r="F17" s="5">
        <v>44</v>
      </c>
      <c r="G17" s="5">
        <f t="shared" si="1"/>
        <v>0</v>
      </c>
      <c r="H17" s="30"/>
      <c r="K17" s="17" t="s">
        <v>0</v>
      </c>
    </row>
    <row r="18" spans="1:11" s="17" customFormat="1" ht="39.950000000000003" customHeight="1" x14ac:dyDescent="0.25">
      <c r="A18" s="14">
        <v>12</v>
      </c>
      <c r="B18" s="19" t="s">
        <v>9</v>
      </c>
      <c r="C18" s="7">
        <v>45</v>
      </c>
      <c r="D18" s="18">
        <v>41</v>
      </c>
      <c r="E18" s="7">
        <f t="shared" si="0"/>
        <v>4</v>
      </c>
      <c r="F18" s="5">
        <v>44</v>
      </c>
      <c r="G18" s="5">
        <f t="shared" si="1"/>
        <v>-1</v>
      </c>
      <c r="H18" s="30"/>
    </row>
    <row r="19" spans="1:11" s="17" customFormat="1" ht="39.950000000000003" customHeight="1" x14ac:dyDescent="0.25">
      <c r="A19" s="14">
        <v>13</v>
      </c>
      <c r="B19" s="19" t="s">
        <v>28</v>
      </c>
      <c r="C19" s="7">
        <v>48</v>
      </c>
      <c r="D19" s="18">
        <v>48</v>
      </c>
      <c r="E19" s="7">
        <f t="shared" si="0"/>
        <v>0</v>
      </c>
      <c r="F19" s="5">
        <v>47</v>
      </c>
      <c r="G19" s="5">
        <f t="shared" si="1"/>
        <v>-1</v>
      </c>
      <c r="H19" s="30"/>
    </row>
    <row r="20" spans="1:11" s="17" customFormat="1" ht="39.950000000000003" customHeight="1" x14ac:dyDescent="0.25">
      <c r="A20" s="14">
        <v>14</v>
      </c>
      <c r="B20" s="19" t="s">
        <v>13</v>
      </c>
      <c r="C20" s="7">
        <v>48</v>
      </c>
      <c r="D20" s="18">
        <v>45</v>
      </c>
      <c r="E20" s="7">
        <f t="shared" si="0"/>
        <v>3</v>
      </c>
      <c r="F20" s="5">
        <v>47</v>
      </c>
      <c r="G20" s="5">
        <f t="shared" si="1"/>
        <v>-1</v>
      </c>
      <c r="H20" s="31" t="s">
        <v>0</v>
      </c>
    </row>
    <row r="21" spans="1:11" s="17" customFormat="1" ht="39.950000000000003" customHeight="1" x14ac:dyDescent="0.25">
      <c r="A21" s="14">
        <v>15</v>
      </c>
      <c r="B21" s="19" t="s">
        <v>4</v>
      </c>
      <c r="C21" s="18">
        <v>57</v>
      </c>
      <c r="D21" s="18">
        <v>53</v>
      </c>
      <c r="E21" s="7">
        <f t="shared" si="0"/>
        <v>4</v>
      </c>
      <c r="F21" s="5">
        <v>57</v>
      </c>
      <c r="G21" s="5">
        <f t="shared" si="1"/>
        <v>0</v>
      </c>
      <c r="H21" s="30" t="s">
        <v>0</v>
      </c>
    </row>
    <row r="22" spans="1:11" ht="39.950000000000003" customHeight="1" x14ac:dyDescent="0.2">
      <c r="A22" s="14">
        <v>16</v>
      </c>
      <c r="B22" s="8" t="s">
        <v>27</v>
      </c>
      <c r="C22" s="6">
        <v>57</v>
      </c>
      <c r="D22" s="6">
        <v>54</v>
      </c>
      <c r="E22" s="7">
        <f t="shared" si="0"/>
        <v>3</v>
      </c>
      <c r="F22" s="5">
        <v>56</v>
      </c>
      <c r="G22" s="5">
        <f t="shared" si="1"/>
        <v>-1</v>
      </c>
      <c r="H22" s="32" t="s">
        <v>0</v>
      </c>
    </row>
    <row r="23" spans="1:11" ht="39.950000000000003" customHeight="1" x14ac:dyDescent="0.2">
      <c r="A23" s="14">
        <v>17</v>
      </c>
      <c r="B23" s="8" t="s">
        <v>14</v>
      </c>
      <c r="C23" s="6">
        <v>59</v>
      </c>
      <c r="D23" s="6">
        <v>50</v>
      </c>
      <c r="E23" s="7">
        <f t="shared" si="0"/>
        <v>9</v>
      </c>
      <c r="F23" s="5">
        <v>58</v>
      </c>
      <c r="G23" s="5">
        <f t="shared" si="1"/>
        <v>-1</v>
      </c>
      <c r="H23" s="32"/>
    </row>
    <row r="24" spans="1:11" ht="39.950000000000003" customHeight="1" x14ac:dyDescent="0.2">
      <c r="A24" s="14">
        <v>18</v>
      </c>
      <c r="B24" s="8" t="s">
        <v>26</v>
      </c>
      <c r="C24" s="6">
        <v>62</v>
      </c>
      <c r="D24" s="6">
        <v>62</v>
      </c>
      <c r="E24" s="7">
        <f t="shared" si="0"/>
        <v>0</v>
      </c>
      <c r="F24" s="5">
        <v>62</v>
      </c>
      <c r="G24" s="5">
        <f t="shared" si="1"/>
        <v>0</v>
      </c>
      <c r="H24" s="32" t="s">
        <v>0</v>
      </c>
    </row>
    <row r="25" spans="1:11" s="15" customFormat="1" ht="39.950000000000003" customHeight="1" x14ac:dyDescent="0.2">
      <c r="A25" s="14">
        <v>19</v>
      </c>
      <c r="B25" s="8" t="s">
        <v>25</v>
      </c>
      <c r="C25" s="6">
        <v>67</v>
      </c>
      <c r="D25" s="6">
        <v>66</v>
      </c>
      <c r="E25" s="7">
        <f t="shared" si="0"/>
        <v>1</v>
      </c>
      <c r="F25" s="5">
        <v>66</v>
      </c>
      <c r="G25" s="5">
        <f t="shared" si="1"/>
        <v>-1</v>
      </c>
      <c r="H25" s="33"/>
      <c r="J25" s="16"/>
    </row>
    <row r="26" spans="1:11" ht="135.75" customHeight="1" x14ac:dyDescent="0.2">
      <c r="A26" s="14">
        <v>20</v>
      </c>
      <c r="B26" s="19" t="s">
        <v>38</v>
      </c>
      <c r="C26" s="6">
        <v>336</v>
      </c>
      <c r="D26" s="6">
        <v>321</v>
      </c>
      <c r="E26" s="7">
        <f t="shared" si="0"/>
        <v>15</v>
      </c>
      <c r="F26" s="5">
        <v>330</v>
      </c>
      <c r="G26" s="5">
        <f t="shared" si="1"/>
        <v>-6</v>
      </c>
      <c r="H26" s="32" t="s">
        <v>48</v>
      </c>
    </row>
    <row r="27" spans="1:11" ht="39.950000000000003" customHeight="1" x14ac:dyDescent="0.2">
      <c r="A27" s="25" t="s">
        <v>3</v>
      </c>
      <c r="B27" s="13" t="s">
        <v>37</v>
      </c>
      <c r="C27" s="11">
        <f>SUM(C28:C37)</f>
        <v>901</v>
      </c>
      <c r="D27" s="11">
        <f>SUM(D28:D37)</f>
        <v>853</v>
      </c>
      <c r="E27" s="12">
        <f t="shared" si="0"/>
        <v>48</v>
      </c>
      <c r="F27" s="10">
        <f>SUM(F28:F37)</f>
        <v>890</v>
      </c>
      <c r="G27" s="10">
        <f t="shared" si="1"/>
        <v>-11</v>
      </c>
      <c r="H27" s="32"/>
    </row>
    <row r="28" spans="1:11" ht="39.950000000000003" customHeight="1" x14ac:dyDescent="0.2">
      <c r="A28" s="9">
        <v>1</v>
      </c>
      <c r="B28" s="8" t="s">
        <v>16</v>
      </c>
      <c r="C28" s="6">
        <v>69</v>
      </c>
      <c r="D28" s="6">
        <v>66</v>
      </c>
      <c r="E28" s="7">
        <f t="shared" si="0"/>
        <v>3</v>
      </c>
      <c r="F28" s="5">
        <v>68</v>
      </c>
      <c r="G28" s="5">
        <f t="shared" si="1"/>
        <v>-1</v>
      </c>
      <c r="H28" s="32" t="s">
        <v>0</v>
      </c>
    </row>
    <row r="29" spans="1:11" ht="39.950000000000003" customHeight="1" x14ac:dyDescent="0.2">
      <c r="A29" s="9">
        <v>2</v>
      </c>
      <c r="B29" s="8" t="s">
        <v>17</v>
      </c>
      <c r="C29" s="6">
        <v>84</v>
      </c>
      <c r="D29" s="6">
        <v>79</v>
      </c>
      <c r="E29" s="7">
        <f t="shared" si="0"/>
        <v>5</v>
      </c>
      <c r="F29" s="5">
        <v>83</v>
      </c>
      <c r="G29" s="5">
        <f t="shared" si="1"/>
        <v>-1</v>
      </c>
      <c r="H29" s="32" t="s">
        <v>0</v>
      </c>
    </row>
    <row r="30" spans="1:11" ht="39.950000000000003" customHeight="1" x14ac:dyDescent="0.2">
      <c r="A30" s="9">
        <v>3</v>
      </c>
      <c r="B30" s="8" t="s">
        <v>24</v>
      </c>
      <c r="C30" s="6">
        <v>95</v>
      </c>
      <c r="D30" s="6">
        <v>93</v>
      </c>
      <c r="E30" s="7">
        <f t="shared" ref="E30" si="2">C30-D30</f>
        <v>2</v>
      </c>
      <c r="F30" s="5">
        <v>95</v>
      </c>
      <c r="G30" s="5">
        <f t="shared" si="1"/>
        <v>0</v>
      </c>
      <c r="H30" s="32" t="s">
        <v>0</v>
      </c>
    </row>
    <row r="31" spans="1:11" ht="39.950000000000003" customHeight="1" x14ac:dyDescent="0.2">
      <c r="A31" s="9">
        <v>4</v>
      </c>
      <c r="B31" s="8" t="s">
        <v>22</v>
      </c>
      <c r="C31" s="6">
        <v>95</v>
      </c>
      <c r="D31" s="6">
        <v>89</v>
      </c>
      <c r="E31" s="7">
        <f>C31-D31</f>
        <v>6</v>
      </c>
      <c r="F31" s="5">
        <v>94</v>
      </c>
      <c r="G31" s="5">
        <f t="shared" si="1"/>
        <v>-1</v>
      </c>
      <c r="H31" s="32"/>
    </row>
    <row r="32" spans="1:11" ht="119.25" customHeight="1" x14ac:dyDescent="0.2">
      <c r="A32" s="9">
        <v>5</v>
      </c>
      <c r="B32" s="8" t="s">
        <v>23</v>
      </c>
      <c r="C32" s="6">
        <v>95</v>
      </c>
      <c r="D32" s="6">
        <v>92</v>
      </c>
      <c r="E32" s="7">
        <f>C32-D32</f>
        <v>3</v>
      </c>
      <c r="F32" s="5">
        <v>92</v>
      </c>
      <c r="G32" s="5">
        <f t="shared" si="1"/>
        <v>-3</v>
      </c>
      <c r="H32" s="32" t="s">
        <v>46</v>
      </c>
    </row>
    <row r="33" spans="1:8" ht="39.950000000000003" customHeight="1" x14ac:dyDescent="0.2">
      <c r="A33" s="9">
        <v>6</v>
      </c>
      <c r="B33" s="8" t="s">
        <v>21</v>
      </c>
      <c r="C33" s="6">
        <v>95</v>
      </c>
      <c r="D33" s="6">
        <v>90</v>
      </c>
      <c r="E33" s="7">
        <f>C33-D33</f>
        <v>5</v>
      </c>
      <c r="F33" s="5">
        <v>94</v>
      </c>
      <c r="G33" s="5">
        <f t="shared" si="1"/>
        <v>-1</v>
      </c>
      <c r="H33" s="32" t="s">
        <v>0</v>
      </c>
    </row>
    <row r="34" spans="1:8" ht="39.950000000000003" customHeight="1" x14ac:dyDescent="0.2">
      <c r="A34" s="9">
        <v>7</v>
      </c>
      <c r="B34" s="8" t="s">
        <v>20</v>
      </c>
      <c r="C34" s="6">
        <v>84</v>
      </c>
      <c r="D34" s="6">
        <v>80</v>
      </c>
      <c r="E34" s="7">
        <f t="shared" si="0"/>
        <v>4</v>
      </c>
      <c r="F34" s="5">
        <v>83</v>
      </c>
      <c r="G34" s="5">
        <f t="shared" si="1"/>
        <v>-1</v>
      </c>
      <c r="H34" s="32" t="s">
        <v>0</v>
      </c>
    </row>
    <row r="35" spans="1:8" ht="99.75" customHeight="1" x14ac:dyDescent="0.2">
      <c r="A35" s="9">
        <v>8</v>
      </c>
      <c r="B35" s="8" t="s">
        <v>19</v>
      </c>
      <c r="C35" s="6">
        <v>94</v>
      </c>
      <c r="D35" s="6">
        <v>90</v>
      </c>
      <c r="E35" s="7">
        <f>C35-D35</f>
        <v>4</v>
      </c>
      <c r="F35" s="5">
        <v>92</v>
      </c>
      <c r="G35" s="5">
        <f t="shared" si="1"/>
        <v>-2</v>
      </c>
      <c r="H35" s="34" t="s">
        <v>45</v>
      </c>
    </row>
    <row r="36" spans="1:8" ht="39.950000000000003" customHeight="1" x14ac:dyDescent="0.2">
      <c r="A36" s="9">
        <v>9</v>
      </c>
      <c r="B36" s="8" t="s">
        <v>18</v>
      </c>
      <c r="C36" s="6">
        <v>94</v>
      </c>
      <c r="D36" s="6">
        <v>85</v>
      </c>
      <c r="E36" s="7">
        <f>C36-D36</f>
        <v>9</v>
      </c>
      <c r="F36" s="5">
        <v>93</v>
      </c>
      <c r="G36" s="5">
        <f t="shared" si="1"/>
        <v>-1</v>
      </c>
      <c r="H36" s="32" t="s">
        <v>0</v>
      </c>
    </row>
    <row r="37" spans="1:8" ht="39.950000000000003" customHeight="1" x14ac:dyDescent="0.2">
      <c r="A37" s="9">
        <v>10</v>
      </c>
      <c r="B37" s="8" t="s">
        <v>15</v>
      </c>
      <c r="C37" s="6">
        <v>96</v>
      </c>
      <c r="D37" s="6">
        <v>89</v>
      </c>
      <c r="E37" s="7">
        <f t="shared" si="0"/>
        <v>7</v>
      </c>
      <c r="F37" s="5">
        <v>96</v>
      </c>
      <c r="G37" s="5">
        <f t="shared" si="1"/>
        <v>0</v>
      </c>
      <c r="H37" s="32"/>
    </row>
    <row r="90" spans="3:5" ht="24.95" customHeight="1" x14ac:dyDescent="0.2">
      <c r="C90" s="4"/>
      <c r="D90" s="4"/>
      <c r="E90" s="4"/>
    </row>
  </sheetData>
  <mergeCells count="2">
    <mergeCell ref="A1:H1"/>
    <mergeCell ref="A2:H2"/>
  </mergeCells>
  <printOptions horizontalCentered="1"/>
  <pageMargins left="0.33" right="0.27" top="0.27" bottom="0.27" header="0.196850393700787" footer="0.196850393700787"/>
  <pageSetup paperSize="9" scale="80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Công chức</vt:lpstr>
      <vt:lpstr>'Công chức'!Print_Area</vt:lpstr>
      <vt:lpstr>'Công chức'!Print_Titles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2024-11-15T03:20:27Z</cp:lastPrinted>
  <dcterms:created xsi:type="dcterms:W3CDTF">2022-11-24T08:30:41Z</dcterms:created>
  <dcterms:modified xsi:type="dcterms:W3CDTF">2024-11-18T07:59:07Z</dcterms:modified>
</cp:coreProperties>
</file>